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20120 Cy5 ladder EMSA with hKER/Measurements_Boxes/"/>
    </mc:Choice>
  </mc:AlternateContent>
  <xr:revisionPtr revIDLastSave="0" documentId="13_ncr:40009_{11B566B8-529D-C94C-B5EA-ADCA6AFD9835}" xr6:coauthVersionLast="47" xr6:coauthVersionMax="47" xr10:uidLastSave="{00000000-0000-0000-0000-000000000000}"/>
  <bookViews>
    <workbookView xWindow="5580" yWindow="3500" windowWidth="27640" windowHeight="16940" activeTab="1"/>
  </bookViews>
  <sheets>
    <sheet name="220120 Cy5 ladder EMSA with hKE" sheetId="1" r:id="rId1"/>
    <sheet name="App Fract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2" l="1"/>
  <c r="G35" i="2"/>
  <c r="G36" i="2"/>
  <c r="G37" i="2"/>
  <c r="G38" i="2"/>
  <c r="G39" i="2"/>
  <c r="G40" i="2"/>
  <c r="G41" i="2"/>
  <c r="G42" i="2"/>
  <c r="G33" i="2"/>
  <c r="F53" i="2"/>
  <c r="F52" i="2"/>
  <c r="G52" i="2" s="1"/>
  <c r="F51" i="2"/>
  <c r="F50" i="2"/>
  <c r="F49" i="2"/>
  <c r="G49" i="2" s="1"/>
  <c r="F48" i="2"/>
  <c r="G48" i="2" s="1"/>
  <c r="F47" i="2"/>
  <c r="G47" i="2" s="1"/>
  <c r="F46" i="2"/>
  <c r="G46" i="2" s="1"/>
  <c r="F45" i="2"/>
  <c r="F44" i="2"/>
  <c r="F43" i="2"/>
  <c r="G43" i="2" s="1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G30" i="2" s="1"/>
  <c r="F29" i="2"/>
  <c r="F28" i="2"/>
  <c r="F27" i="2"/>
  <c r="F26" i="2"/>
  <c r="F25" i="2"/>
  <c r="F24" i="2"/>
  <c r="F23" i="2"/>
  <c r="G23" i="2" s="1"/>
  <c r="F22" i="2"/>
  <c r="F21" i="2"/>
  <c r="F20" i="2"/>
  <c r="F19" i="2"/>
  <c r="G19" i="2" s="1"/>
  <c r="F18" i="2"/>
  <c r="G18" i="2" s="1"/>
  <c r="F17" i="2"/>
  <c r="F16" i="2"/>
  <c r="G16" i="2" s="1"/>
  <c r="F15" i="2"/>
  <c r="F14" i="2"/>
  <c r="F13" i="2"/>
  <c r="G13" i="2" s="1"/>
  <c r="F12" i="2"/>
  <c r="F11" i="2"/>
  <c r="F10" i="2"/>
  <c r="F9" i="2"/>
  <c r="G9" i="2" s="1"/>
  <c r="F8" i="2"/>
  <c r="F7" i="2"/>
  <c r="F6" i="2"/>
  <c r="G6" i="2" s="1"/>
  <c r="F5" i="2"/>
  <c r="F4" i="2"/>
  <c r="F3" i="2"/>
  <c r="G3" i="2" s="1"/>
  <c r="G32" i="2" l="1"/>
  <c r="G25" i="2"/>
  <c r="G26" i="2"/>
  <c r="G11" i="2"/>
  <c r="H11" i="2" s="1"/>
  <c r="G4" i="2"/>
  <c r="G12" i="2"/>
  <c r="G44" i="2"/>
  <c r="H44" i="2" s="1"/>
  <c r="G5" i="2"/>
  <c r="H5" i="2" s="1"/>
  <c r="G21" i="2"/>
  <c r="G29" i="2"/>
  <c r="G45" i="2"/>
  <c r="H45" i="2" s="1"/>
  <c r="G20" i="2"/>
  <c r="H20" i="2" s="1"/>
  <c r="G27" i="2"/>
  <c r="H41" i="2"/>
  <c r="H42" i="2"/>
  <c r="G7" i="2"/>
  <c r="H7" i="2" s="1"/>
  <c r="G14" i="2"/>
  <c r="H14" i="2" s="1"/>
  <c r="H36" i="2"/>
  <c r="G50" i="2"/>
  <c r="H40" i="2"/>
  <c r="G28" i="2"/>
  <c r="H35" i="2"/>
  <c r="G8" i="2"/>
  <c r="H8" i="2" s="1"/>
  <c r="G15" i="2"/>
  <c r="H15" i="2" s="1"/>
  <c r="G22" i="2"/>
  <c r="H22" i="2" s="1"/>
  <c r="G51" i="2"/>
  <c r="G10" i="2"/>
  <c r="G17" i="2"/>
  <c r="H17" i="2" s="1"/>
  <c r="G24" i="2"/>
  <c r="H24" i="2" s="1"/>
  <c r="G31" i="2"/>
  <c r="H31" i="2" s="1"/>
  <c r="H47" i="2"/>
  <c r="H39" i="2"/>
  <c r="H23" i="2"/>
  <c r="H28" i="2"/>
  <c r="H12" i="2"/>
  <c r="H4" i="2"/>
  <c r="H49" i="2"/>
  <c r="H33" i="2"/>
  <c r="H25" i="2"/>
  <c r="H9" i="2"/>
  <c r="H38" i="2"/>
  <c r="H6" i="2"/>
  <c r="H19" i="2"/>
  <c r="H3" i="2"/>
  <c r="H29" i="2"/>
  <c r="H10" i="2"/>
  <c r="H52" i="2"/>
  <c r="H46" i="2"/>
  <c r="H30" i="2"/>
  <c r="H51" i="2"/>
  <c r="H43" i="2"/>
  <c r="H27" i="2"/>
  <c r="H48" i="2"/>
  <c r="H21" i="2"/>
  <c r="H26" i="2"/>
  <c r="H18" i="2"/>
  <c r="H37" i="2"/>
  <c r="H34" i="2"/>
  <c r="H32" i="2"/>
  <c r="H16" i="2"/>
  <c r="H13" i="2"/>
  <c r="H50" i="2"/>
</calcChain>
</file>

<file path=xl/sharedStrings.xml><?xml version="1.0" encoding="utf-8"?>
<sst xmlns="http://schemas.openxmlformats.org/spreadsheetml/2006/main" count="182" uniqueCount="79">
  <si>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</si>
  <si>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</si>
  <si>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</si>
  <si>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</si>
  <si>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</si>
  <si>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</si>
  <si>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</si>
  <si>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</si>
  <si>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</si>
  <si>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</si>
  <si>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</si>
  <si>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</si>
  <si>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</si>
  <si>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</si>
  <si>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</si>
  <si>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</si>
  <si>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</si>
  <si>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</si>
  <si>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</si>
  <si>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</si>
  <si>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</si>
  <si>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</si>
  <si>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</si>
  <si>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</si>
  <si>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</si>
  <si>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</si>
  <si>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</si>
  <si>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</si>
  <si>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</si>
  <si>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</si>
  <si>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</si>
  <si>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</si>
  <si>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</si>
  <si>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</si>
  <si>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</si>
  <si>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</si>
  <si>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</si>
  <si>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</si>
  <si>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</si>
  <si>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</si>
  <si>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</si>
  <si>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</si>
  <si>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</si>
  <si>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</si>
  <si>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</si>
  <si>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</si>
  <si>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</si>
  <si>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</si>
  <si>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</si>
  <si>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</si>
  <si>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</si>
  <si>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</si>
  <si>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</si>
  <si>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</si>
  <si>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</si>
  <si>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</si>
  <si>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</si>
  <si>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</si>
  <si>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</si>
  <si>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</si>
  <si>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</si>
  <si>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</si>
  <si>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</si>
  <si>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</si>
  <si>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</si>
  <si>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</si>
  <si>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</si>
  <si>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</si>
  <si>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</si>
  <si>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</si>
  <si>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</si>
  <si>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Minus Backg.</t>
  </si>
  <si>
    <t>Normalization</t>
  </si>
  <si>
    <t>Bound apparent</t>
  </si>
  <si>
    <t>50bp</t>
  </si>
  <si>
    <t>40bp</t>
  </si>
  <si>
    <t>30 bp</t>
  </si>
  <si>
    <t>20 bp</t>
  </si>
  <si>
    <t>10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</si>
</sst>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2"/>
  <sheetViews>
    <sheetView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2223665</v>
      </c>
      <c r="D2">
        <v>0</v>
      </c>
      <c r="E2">
        <v>0</v>
      </c>
      <c r="F2" t="s">
        <v>21</v>
      </c>
      <c r="G2">
        <v>559</v>
      </c>
      <c r="H2">
        <v>570.16999999999996</v>
      </c>
      <c r="I2">
        <v>96</v>
      </c>
      <c r="J2">
        <v>312.16000000000003</v>
      </c>
      <c r="K2">
        <v>97446.75</v>
      </c>
      <c r="L2">
        <v>1385</v>
      </c>
      <c r="M2">
        <v>74</v>
      </c>
      <c r="N2">
        <v>3.11</v>
      </c>
      <c r="O2">
        <v>3900</v>
      </c>
      <c r="P2">
        <v>593</v>
      </c>
      <c r="Q2">
        <v>1332</v>
      </c>
      <c r="R2">
        <v>130</v>
      </c>
      <c r="S2">
        <v>30</v>
      </c>
      <c r="T2">
        <v>3900</v>
      </c>
    </row>
    <row r="3" spans="2:21" x14ac:dyDescent="0.2">
      <c r="B3" t="s">
        <v>22</v>
      </c>
      <c r="C3">
        <v>1444722</v>
      </c>
      <c r="D3">
        <v>0</v>
      </c>
      <c r="E3">
        <v>0</v>
      </c>
      <c r="F3" t="s">
        <v>21</v>
      </c>
      <c r="G3">
        <v>368</v>
      </c>
      <c r="H3">
        <v>367.61</v>
      </c>
      <c r="I3">
        <v>85</v>
      </c>
      <c r="J3">
        <v>190.36</v>
      </c>
      <c r="K3">
        <v>36238.239999999998</v>
      </c>
      <c r="L3">
        <v>928</v>
      </c>
      <c r="M3">
        <v>64</v>
      </c>
      <c r="N3">
        <v>2.02</v>
      </c>
      <c r="O3">
        <v>3930</v>
      </c>
      <c r="P3">
        <v>723</v>
      </c>
      <c r="Q3">
        <v>1332</v>
      </c>
      <c r="R3">
        <v>131</v>
      </c>
      <c r="S3">
        <v>30</v>
      </c>
      <c r="T3">
        <v>3930</v>
      </c>
    </row>
    <row r="4" spans="2:21" x14ac:dyDescent="0.2">
      <c r="B4" t="s">
        <v>23</v>
      </c>
      <c r="C4">
        <v>528822</v>
      </c>
      <c r="D4">
        <v>0</v>
      </c>
      <c r="E4">
        <v>0</v>
      </c>
      <c r="F4" t="s">
        <v>21</v>
      </c>
      <c r="G4">
        <v>133</v>
      </c>
      <c r="H4">
        <v>135.6</v>
      </c>
      <c r="I4">
        <v>110</v>
      </c>
      <c r="J4">
        <v>35.1</v>
      </c>
      <c r="K4">
        <v>1232.19</v>
      </c>
      <c r="L4">
        <v>239</v>
      </c>
      <c r="M4">
        <v>62</v>
      </c>
      <c r="N4">
        <v>0.74</v>
      </c>
      <c r="O4">
        <v>3900</v>
      </c>
      <c r="P4">
        <v>854</v>
      </c>
      <c r="Q4">
        <v>1332</v>
      </c>
      <c r="R4">
        <v>130</v>
      </c>
      <c r="S4">
        <v>30</v>
      </c>
      <c r="T4">
        <v>3900</v>
      </c>
    </row>
    <row r="5" spans="2:21" x14ac:dyDescent="0.2">
      <c r="B5" t="s">
        <v>24</v>
      </c>
      <c r="C5">
        <v>497782</v>
      </c>
      <c r="D5">
        <v>0</v>
      </c>
      <c r="E5">
        <v>0</v>
      </c>
      <c r="F5" t="s">
        <v>21</v>
      </c>
      <c r="G5">
        <v>125</v>
      </c>
      <c r="H5">
        <v>126.66</v>
      </c>
      <c r="I5">
        <v>124</v>
      </c>
      <c r="J5">
        <v>30.51</v>
      </c>
      <c r="K5">
        <v>931.07</v>
      </c>
      <c r="L5">
        <v>207</v>
      </c>
      <c r="M5">
        <v>59</v>
      </c>
      <c r="N5">
        <v>0.7</v>
      </c>
      <c r="O5">
        <v>3930</v>
      </c>
      <c r="P5">
        <v>984</v>
      </c>
      <c r="Q5">
        <v>1332</v>
      </c>
      <c r="R5">
        <v>131</v>
      </c>
      <c r="S5">
        <v>30</v>
      </c>
      <c r="T5">
        <v>3930</v>
      </c>
    </row>
    <row r="6" spans="2:21" x14ac:dyDescent="0.2">
      <c r="B6" t="s">
        <v>25</v>
      </c>
      <c r="C6">
        <v>440019</v>
      </c>
      <c r="D6">
        <v>0</v>
      </c>
      <c r="E6">
        <v>0</v>
      </c>
      <c r="F6" t="s">
        <v>21</v>
      </c>
      <c r="G6">
        <v>114</v>
      </c>
      <c r="H6">
        <v>112.83</v>
      </c>
      <c r="I6">
        <v>116</v>
      </c>
      <c r="J6">
        <v>19.68</v>
      </c>
      <c r="K6">
        <v>387.39</v>
      </c>
      <c r="L6">
        <v>171</v>
      </c>
      <c r="M6">
        <v>59</v>
      </c>
      <c r="N6">
        <v>0.61</v>
      </c>
      <c r="O6">
        <v>3900</v>
      </c>
      <c r="P6">
        <v>1115</v>
      </c>
      <c r="Q6">
        <v>1332</v>
      </c>
      <c r="R6">
        <v>130</v>
      </c>
      <c r="S6">
        <v>30</v>
      </c>
      <c r="T6">
        <v>3900</v>
      </c>
    </row>
    <row r="7" spans="2:21" x14ac:dyDescent="0.2">
      <c r="B7" t="s">
        <v>26</v>
      </c>
      <c r="C7">
        <v>402810</v>
      </c>
      <c r="D7">
        <v>0</v>
      </c>
      <c r="E7">
        <v>0</v>
      </c>
      <c r="F7" t="s">
        <v>21</v>
      </c>
      <c r="G7">
        <v>105</v>
      </c>
      <c r="H7">
        <v>103.28</v>
      </c>
      <c r="I7">
        <v>102</v>
      </c>
      <c r="J7">
        <v>16.87</v>
      </c>
      <c r="K7">
        <v>284.58</v>
      </c>
      <c r="L7">
        <v>158</v>
      </c>
      <c r="M7">
        <v>56</v>
      </c>
      <c r="N7">
        <v>0.56000000000000005</v>
      </c>
      <c r="O7">
        <v>3900</v>
      </c>
      <c r="P7">
        <v>1245</v>
      </c>
      <c r="Q7">
        <v>1332</v>
      </c>
      <c r="R7">
        <v>130</v>
      </c>
      <c r="S7">
        <v>30</v>
      </c>
      <c r="T7">
        <v>3900</v>
      </c>
    </row>
    <row r="8" spans="2:21" x14ac:dyDescent="0.2">
      <c r="B8" t="s">
        <v>27</v>
      </c>
      <c r="C8">
        <v>399844</v>
      </c>
      <c r="D8">
        <v>0</v>
      </c>
      <c r="E8">
        <v>0</v>
      </c>
      <c r="F8" t="s">
        <v>21</v>
      </c>
      <c r="G8">
        <v>103</v>
      </c>
      <c r="H8">
        <v>101.74</v>
      </c>
      <c r="I8">
        <v>102</v>
      </c>
      <c r="J8">
        <v>15.58</v>
      </c>
      <c r="K8">
        <v>242.88</v>
      </c>
      <c r="L8">
        <v>143</v>
      </c>
      <c r="M8">
        <v>51</v>
      </c>
      <c r="N8">
        <v>0.56000000000000005</v>
      </c>
      <c r="O8">
        <v>3930</v>
      </c>
      <c r="P8">
        <v>1375</v>
      </c>
      <c r="Q8">
        <v>1332</v>
      </c>
      <c r="R8">
        <v>131</v>
      </c>
      <c r="S8">
        <v>30</v>
      </c>
      <c r="T8">
        <v>3930</v>
      </c>
    </row>
    <row r="9" spans="2:21" x14ac:dyDescent="0.2">
      <c r="B9" t="s">
        <v>28</v>
      </c>
      <c r="C9">
        <v>372396</v>
      </c>
      <c r="D9">
        <v>0</v>
      </c>
      <c r="E9">
        <v>0</v>
      </c>
      <c r="F9" t="s">
        <v>21</v>
      </c>
      <c r="G9">
        <v>95</v>
      </c>
      <c r="H9">
        <v>95.49</v>
      </c>
      <c r="I9">
        <v>93</v>
      </c>
      <c r="J9">
        <v>12.86</v>
      </c>
      <c r="K9">
        <v>165.34</v>
      </c>
      <c r="L9">
        <v>148</v>
      </c>
      <c r="M9">
        <v>52</v>
      </c>
      <c r="N9">
        <v>0.52</v>
      </c>
      <c r="O9">
        <v>3900</v>
      </c>
      <c r="P9">
        <v>1506</v>
      </c>
      <c r="Q9">
        <v>1332</v>
      </c>
      <c r="R9">
        <v>130</v>
      </c>
      <c r="S9">
        <v>30</v>
      </c>
      <c r="T9">
        <v>3900</v>
      </c>
    </row>
    <row r="10" spans="2:21" x14ac:dyDescent="0.2">
      <c r="B10" t="s">
        <v>29</v>
      </c>
      <c r="C10">
        <v>382985</v>
      </c>
      <c r="D10">
        <v>0</v>
      </c>
      <c r="E10">
        <v>0</v>
      </c>
      <c r="F10" t="s">
        <v>21</v>
      </c>
      <c r="G10">
        <v>97</v>
      </c>
      <c r="H10">
        <v>97.45</v>
      </c>
      <c r="I10">
        <v>87</v>
      </c>
      <c r="J10">
        <v>15.95</v>
      </c>
      <c r="K10">
        <v>254.27</v>
      </c>
      <c r="L10">
        <v>146</v>
      </c>
      <c r="M10">
        <v>50</v>
      </c>
      <c r="N10">
        <v>0.53</v>
      </c>
      <c r="O10">
        <v>3930</v>
      </c>
      <c r="P10">
        <v>1636</v>
      </c>
      <c r="Q10">
        <v>1332</v>
      </c>
      <c r="R10">
        <v>131</v>
      </c>
      <c r="S10">
        <v>30</v>
      </c>
      <c r="T10">
        <v>3930</v>
      </c>
    </row>
    <row r="11" spans="2:21" x14ac:dyDescent="0.2">
      <c r="B11" t="s">
        <v>30</v>
      </c>
      <c r="C11">
        <v>366884</v>
      </c>
      <c r="D11">
        <v>0</v>
      </c>
      <c r="E11">
        <v>0</v>
      </c>
      <c r="F11" t="s">
        <v>21</v>
      </c>
      <c r="G11">
        <v>93</v>
      </c>
      <c r="H11">
        <v>94.07</v>
      </c>
      <c r="I11">
        <v>91</v>
      </c>
      <c r="J11">
        <v>13.23</v>
      </c>
      <c r="K11">
        <v>174.99</v>
      </c>
      <c r="L11">
        <v>141</v>
      </c>
      <c r="M11">
        <v>54</v>
      </c>
      <c r="N11">
        <v>0.51</v>
      </c>
      <c r="O11">
        <v>3900</v>
      </c>
      <c r="P11">
        <v>1767</v>
      </c>
      <c r="Q11">
        <v>1332</v>
      </c>
      <c r="R11">
        <v>130</v>
      </c>
      <c r="S11">
        <v>30</v>
      </c>
      <c r="T11">
        <v>3900</v>
      </c>
    </row>
    <row r="12" spans="2:21" x14ac:dyDescent="0.2">
      <c r="B12" t="s">
        <v>31</v>
      </c>
      <c r="C12">
        <v>2373406</v>
      </c>
      <c r="D12">
        <v>0</v>
      </c>
      <c r="E12">
        <v>0</v>
      </c>
      <c r="F12" t="s">
        <v>21</v>
      </c>
      <c r="G12">
        <v>483.5</v>
      </c>
      <c r="H12">
        <v>532.87</v>
      </c>
      <c r="I12">
        <v>91</v>
      </c>
      <c r="J12">
        <v>287.08999999999997</v>
      </c>
      <c r="K12">
        <v>82422.740000000005</v>
      </c>
      <c r="L12">
        <v>1260</v>
      </c>
      <c r="M12">
        <v>73</v>
      </c>
      <c r="N12">
        <v>3.31</v>
      </c>
      <c r="O12">
        <v>4454</v>
      </c>
      <c r="P12">
        <v>592</v>
      </c>
      <c r="Q12">
        <v>1364</v>
      </c>
      <c r="R12">
        <v>131</v>
      </c>
      <c r="S12">
        <v>34</v>
      </c>
      <c r="T12">
        <v>4454</v>
      </c>
    </row>
    <row r="13" spans="2:21" x14ac:dyDescent="0.2">
      <c r="B13" t="s">
        <v>32</v>
      </c>
      <c r="C13">
        <v>1996173</v>
      </c>
      <c r="D13">
        <v>0</v>
      </c>
      <c r="E13">
        <v>0</v>
      </c>
      <c r="F13" t="s">
        <v>21</v>
      </c>
      <c r="G13">
        <v>427</v>
      </c>
      <c r="H13">
        <v>448.18</v>
      </c>
      <c r="I13">
        <v>87</v>
      </c>
      <c r="J13">
        <v>243.6</v>
      </c>
      <c r="K13">
        <v>59340.07</v>
      </c>
      <c r="L13">
        <v>1025</v>
      </c>
      <c r="M13">
        <v>69</v>
      </c>
      <c r="N13">
        <v>2.79</v>
      </c>
      <c r="O13">
        <v>4454</v>
      </c>
      <c r="P13">
        <v>723</v>
      </c>
      <c r="Q13">
        <v>1364</v>
      </c>
      <c r="R13">
        <v>131</v>
      </c>
      <c r="S13">
        <v>34</v>
      </c>
      <c r="T13">
        <v>4454</v>
      </c>
    </row>
    <row r="14" spans="2:21" x14ac:dyDescent="0.2">
      <c r="B14" t="s">
        <v>33</v>
      </c>
      <c r="C14">
        <v>784753</v>
      </c>
      <c r="D14">
        <v>0</v>
      </c>
      <c r="E14">
        <v>0</v>
      </c>
      <c r="F14" t="s">
        <v>21</v>
      </c>
      <c r="G14">
        <v>175</v>
      </c>
      <c r="H14">
        <v>177.55</v>
      </c>
      <c r="I14">
        <v>143</v>
      </c>
      <c r="J14">
        <v>56.84</v>
      </c>
      <c r="K14">
        <v>3231.01</v>
      </c>
      <c r="L14">
        <v>338</v>
      </c>
      <c r="M14">
        <v>67</v>
      </c>
      <c r="N14">
        <v>1.1000000000000001</v>
      </c>
      <c r="O14">
        <v>4420</v>
      </c>
      <c r="P14">
        <v>854</v>
      </c>
      <c r="Q14">
        <v>1364</v>
      </c>
      <c r="R14">
        <v>130</v>
      </c>
      <c r="S14">
        <v>34</v>
      </c>
      <c r="T14">
        <v>4420</v>
      </c>
    </row>
    <row r="15" spans="2:21" x14ac:dyDescent="0.2">
      <c r="B15" t="s">
        <v>34</v>
      </c>
      <c r="C15">
        <v>633122</v>
      </c>
      <c r="D15">
        <v>0</v>
      </c>
      <c r="E15">
        <v>0</v>
      </c>
      <c r="F15" t="s">
        <v>21</v>
      </c>
      <c r="G15">
        <v>143</v>
      </c>
      <c r="H15">
        <v>142.15</v>
      </c>
      <c r="I15">
        <v>157</v>
      </c>
      <c r="J15">
        <v>36.71</v>
      </c>
      <c r="K15">
        <v>1347.95</v>
      </c>
      <c r="L15">
        <v>235</v>
      </c>
      <c r="M15">
        <v>62</v>
      </c>
      <c r="N15">
        <v>0.88</v>
      </c>
      <c r="O15">
        <v>4454</v>
      </c>
      <c r="P15">
        <v>984</v>
      </c>
      <c r="Q15">
        <v>1364</v>
      </c>
      <c r="R15">
        <v>131</v>
      </c>
      <c r="S15">
        <v>34</v>
      </c>
      <c r="T15">
        <v>4454</v>
      </c>
    </row>
    <row r="16" spans="2:21" x14ac:dyDescent="0.2">
      <c r="B16" t="s">
        <v>35</v>
      </c>
      <c r="C16">
        <v>513192</v>
      </c>
      <c r="D16">
        <v>0</v>
      </c>
      <c r="E16">
        <v>0</v>
      </c>
      <c r="F16" t="s">
        <v>21</v>
      </c>
      <c r="G16">
        <v>117</v>
      </c>
      <c r="H16">
        <v>115.22</v>
      </c>
      <c r="I16">
        <v>114</v>
      </c>
      <c r="J16">
        <v>20.81</v>
      </c>
      <c r="K16">
        <v>432.87</v>
      </c>
      <c r="L16">
        <v>163</v>
      </c>
      <c r="M16">
        <v>58</v>
      </c>
      <c r="N16">
        <v>0.72</v>
      </c>
      <c r="O16">
        <v>4454</v>
      </c>
      <c r="P16">
        <v>1115</v>
      </c>
      <c r="Q16">
        <v>1364</v>
      </c>
      <c r="R16">
        <v>131</v>
      </c>
      <c r="S16">
        <v>34</v>
      </c>
      <c r="T16">
        <v>4454</v>
      </c>
    </row>
    <row r="17" spans="2:20" x14ac:dyDescent="0.2">
      <c r="B17" t="s">
        <v>36</v>
      </c>
      <c r="C17">
        <v>465410</v>
      </c>
      <c r="D17">
        <v>0</v>
      </c>
      <c r="E17">
        <v>0</v>
      </c>
      <c r="F17" t="s">
        <v>21</v>
      </c>
      <c r="G17">
        <v>106</v>
      </c>
      <c r="H17">
        <v>104.49</v>
      </c>
      <c r="I17">
        <v>111</v>
      </c>
      <c r="J17">
        <v>17.29</v>
      </c>
      <c r="K17">
        <v>299.02999999999997</v>
      </c>
      <c r="L17">
        <v>148</v>
      </c>
      <c r="M17">
        <v>58</v>
      </c>
      <c r="N17">
        <v>0.65</v>
      </c>
      <c r="O17">
        <v>4454</v>
      </c>
      <c r="P17">
        <v>1246</v>
      </c>
      <c r="Q17">
        <v>1364</v>
      </c>
      <c r="R17">
        <v>131</v>
      </c>
      <c r="S17">
        <v>34</v>
      </c>
      <c r="T17">
        <v>4454</v>
      </c>
    </row>
    <row r="18" spans="2:20" x14ac:dyDescent="0.2">
      <c r="B18" t="s">
        <v>37</v>
      </c>
      <c r="C18">
        <v>456382</v>
      </c>
      <c r="D18">
        <v>0</v>
      </c>
      <c r="E18">
        <v>0</v>
      </c>
      <c r="F18" t="s">
        <v>21</v>
      </c>
      <c r="G18">
        <v>104</v>
      </c>
      <c r="H18">
        <v>102.47</v>
      </c>
      <c r="I18">
        <v>105</v>
      </c>
      <c r="J18">
        <v>15.57</v>
      </c>
      <c r="K18">
        <v>242.51</v>
      </c>
      <c r="L18">
        <v>145</v>
      </c>
      <c r="M18">
        <v>52</v>
      </c>
      <c r="N18">
        <v>0.64</v>
      </c>
      <c r="O18">
        <v>4454</v>
      </c>
      <c r="P18">
        <v>1377</v>
      </c>
      <c r="Q18">
        <v>1364</v>
      </c>
      <c r="R18">
        <v>131</v>
      </c>
      <c r="S18">
        <v>34</v>
      </c>
      <c r="T18">
        <v>4454</v>
      </c>
    </row>
    <row r="19" spans="2:20" x14ac:dyDescent="0.2">
      <c r="B19" t="s">
        <v>38</v>
      </c>
      <c r="C19">
        <v>427204</v>
      </c>
      <c r="D19">
        <v>0</v>
      </c>
      <c r="E19">
        <v>0</v>
      </c>
      <c r="F19" t="s">
        <v>21</v>
      </c>
      <c r="G19">
        <v>97</v>
      </c>
      <c r="H19">
        <v>96.65</v>
      </c>
      <c r="I19">
        <v>97</v>
      </c>
      <c r="J19">
        <v>12.93</v>
      </c>
      <c r="K19">
        <v>167.23</v>
      </c>
      <c r="L19">
        <v>133</v>
      </c>
      <c r="M19">
        <v>56</v>
      </c>
      <c r="N19">
        <v>0.6</v>
      </c>
      <c r="O19">
        <v>4420</v>
      </c>
      <c r="P19">
        <v>1508</v>
      </c>
      <c r="Q19">
        <v>1364</v>
      </c>
      <c r="R19">
        <v>130</v>
      </c>
      <c r="S19">
        <v>34</v>
      </c>
      <c r="T19">
        <v>4420</v>
      </c>
    </row>
    <row r="20" spans="2:20" x14ac:dyDescent="0.2">
      <c r="B20" t="s">
        <v>39</v>
      </c>
      <c r="C20">
        <v>448447</v>
      </c>
      <c r="D20">
        <v>0</v>
      </c>
      <c r="E20">
        <v>0</v>
      </c>
      <c r="F20" t="s">
        <v>21</v>
      </c>
      <c r="G20">
        <v>101</v>
      </c>
      <c r="H20">
        <v>100.68</v>
      </c>
      <c r="I20">
        <v>97</v>
      </c>
      <c r="J20">
        <v>16.77</v>
      </c>
      <c r="K20">
        <v>281.12</v>
      </c>
      <c r="L20">
        <v>147</v>
      </c>
      <c r="M20">
        <v>46</v>
      </c>
      <c r="N20">
        <v>0.63</v>
      </c>
      <c r="O20">
        <v>4454</v>
      </c>
      <c r="P20">
        <v>1638</v>
      </c>
      <c r="Q20">
        <v>1364</v>
      </c>
      <c r="R20">
        <v>131</v>
      </c>
      <c r="S20">
        <v>34</v>
      </c>
      <c r="T20">
        <v>4454</v>
      </c>
    </row>
    <row r="21" spans="2:20" x14ac:dyDescent="0.2">
      <c r="B21" t="s">
        <v>40</v>
      </c>
      <c r="C21">
        <v>420742</v>
      </c>
      <c r="D21">
        <v>0</v>
      </c>
      <c r="E21">
        <v>0</v>
      </c>
      <c r="F21" t="s">
        <v>21</v>
      </c>
      <c r="G21">
        <v>94</v>
      </c>
      <c r="H21">
        <v>94.46</v>
      </c>
      <c r="I21">
        <v>89</v>
      </c>
      <c r="J21">
        <v>12.73</v>
      </c>
      <c r="K21">
        <v>161.96</v>
      </c>
      <c r="L21">
        <v>137</v>
      </c>
      <c r="M21">
        <v>48</v>
      </c>
      <c r="N21">
        <v>0.59</v>
      </c>
      <c r="O21">
        <v>4454</v>
      </c>
      <c r="P21">
        <v>1769</v>
      </c>
      <c r="Q21">
        <v>1364</v>
      </c>
      <c r="R21">
        <v>131</v>
      </c>
      <c r="S21">
        <v>34</v>
      </c>
      <c r="T21">
        <v>4454</v>
      </c>
    </row>
    <row r="22" spans="2:20" x14ac:dyDescent="0.2">
      <c r="B22" t="s">
        <v>41</v>
      </c>
      <c r="C22">
        <v>1648637</v>
      </c>
      <c r="D22">
        <v>0</v>
      </c>
      <c r="E22">
        <v>0</v>
      </c>
      <c r="F22" t="s">
        <v>21</v>
      </c>
      <c r="G22">
        <v>293</v>
      </c>
      <c r="H22">
        <v>299.64</v>
      </c>
      <c r="I22">
        <v>216</v>
      </c>
      <c r="J22">
        <v>124.67</v>
      </c>
      <c r="K22">
        <v>15541.79</v>
      </c>
      <c r="L22">
        <v>618</v>
      </c>
      <c r="M22">
        <v>57</v>
      </c>
      <c r="N22">
        <v>2.2999999999999998</v>
      </c>
      <c r="O22">
        <v>5502</v>
      </c>
      <c r="P22">
        <v>588</v>
      </c>
      <c r="Q22">
        <v>1402</v>
      </c>
      <c r="R22">
        <v>131</v>
      </c>
      <c r="S22">
        <v>42</v>
      </c>
      <c r="T22">
        <v>5502</v>
      </c>
    </row>
    <row r="23" spans="2:20" x14ac:dyDescent="0.2">
      <c r="B23" t="s">
        <v>42</v>
      </c>
      <c r="C23">
        <v>1630524</v>
      </c>
      <c r="D23">
        <v>0</v>
      </c>
      <c r="E23">
        <v>0</v>
      </c>
      <c r="F23" t="s">
        <v>21</v>
      </c>
      <c r="G23">
        <v>284</v>
      </c>
      <c r="H23">
        <v>294.11</v>
      </c>
      <c r="I23">
        <v>210</v>
      </c>
      <c r="J23">
        <v>129.19999999999999</v>
      </c>
      <c r="K23">
        <v>16693.39</v>
      </c>
      <c r="L23">
        <v>627</v>
      </c>
      <c r="M23">
        <v>74</v>
      </c>
      <c r="N23">
        <v>2.2799999999999998</v>
      </c>
      <c r="O23">
        <v>5544</v>
      </c>
      <c r="P23">
        <v>720</v>
      </c>
      <c r="Q23">
        <v>1402</v>
      </c>
      <c r="R23">
        <v>132</v>
      </c>
      <c r="S23">
        <v>42</v>
      </c>
      <c r="T23">
        <v>5544</v>
      </c>
    </row>
    <row r="24" spans="2:20" x14ac:dyDescent="0.2">
      <c r="B24" t="s">
        <v>43</v>
      </c>
      <c r="C24">
        <v>1289212</v>
      </c>
      <c r="D24">
        <v>0</v>
      </c>
      <c r="E24">
        <v>0</v>
      </c>
      <c r="F24" t="s">
        <v>21</v>
      </c>
      <c r="G24">
        <v>216</v>
      </c>
      <c r="H24">
        <v>234.32</v>
      </c>
      <c r="I24">
        <v>158</v>
      </c>
      <c r="J24">
        <v>99.34</v>
      </c>
      <c r="K24">
        <v>9867.5400000000009</v>
      </c>
      <c r="L24">
        <v>517</v>
      </c>
      <c r="M24">
        <v>67</v>
      </c>
      <c r="N24">
        <v>1.8</v>
      </c>
      <c r="O24">
        <v>5502</v>
      </c>
      <c r="P24">
        <v>851</v>
      </c>
      <c r="Q24">
        <v>1402</v>
      </c>
      <c r="R24">
        <v>131</v>
      </c>
      <c r="S24">
        <v>42</v>
      </c>
      <c r="T24">
        <v>5502</v>
      </c>
    </row>
    <row r="25" spans="2:20" x14ac:dyDescent="0.2">
      <c r="B25" t="s">
        <v>44</v>
      </c>
      <c r="C25">
        <v>957909</v>
      </c>
      <c r="D25">
        <v>0</v>
      </c>
      <c r="E25">
        <v>0</v>
      </c>
      <c r="F25" t="s">
        <v>21</v>
      </c>
      <c r="G25">
        <v>164</v>
      </c>
      <c r="H25">
        <v>172.78</v>
      </c>
      <c r="I25">
        <v>146</v>
      </c>
      <c r="J25">
        <v>59.22</v>
      </c>
      <c r="K25">
        <v>3507.6</v>
      </c>
      <c r="L25">
        <v>335</v>
      </c>
      <c r="M25">
        <v>69</v>
      </c>
      <c r="N25">
        <v>1.34</v>
      </c>
      <c r="O25">
        <v>5544</v>
      </c>
      <c r="P25">
        <v>983</v>
      </c>
      <c r="Q25">
        <v>1402</v>
      </c>
      <c r="R25">
        <v>132</v>
      </c>
      <c r="S25">
        <v>42</v>
      </c>
      <c r="T25">
        <v>5544</v>
      </c>
    </row>
    <row r="26" spans="2:20" x14ac:dyDescent="0.2">
      <c r="B26" t="s">
        <v>45</v>
      </c>
      <c r="C26">
        <v>705374</v>
      </c>
      <c r="D26">
        <v>0</v>
      </c>
      <c r="E26">
        <v>0</v>
      </c>
      <c r="F26" t="s">
        <v>21</v>
      </c>
      <c r="G26">
        <v>129</v>
      </c>
      <c r="H26">
        <v>128.19999999999999</v>
      </c>
      <c r="I26">
        <v>133</v>
      </c>
      <c r="J26">
        <v>26.35</v>
      </c>
      <c r="K26">
        <v>694.38</v>
      </c>
      <c r="L26">
        <v>196</v>
      </c>
      <c r="M26">
        <v>64</v>
      </c>
      <c r="N26">
        <v>0.98</v>
      </c>
      <c r="O26">
        <v>5502</v>
      </c>
      <c r="P26">
        <v>1114</v>
      </c>
      <c r="Q26">
        <v>1402</v>
      </c>
      <c r="R26">
        <v>131</v>
      </c>
      <c r="S26">
        <v>42</v>
      </c>
      <c r="T26">
        <v>5502</v>
      </c>
    </row>
    <row r="27" spans="2:20" x14ac:dyDescent="0.2">
      <c r="B27" t="s">
        <v>46</v>
      </c>
      <c r="C27">
        <v>620922</v>
      </c>
      <c r="D27">
        <v>0</v>
      </c>
      <c r="E27">
        <v>0</v>
      </c>
      <c r="F27" t="s">
        <v>21</v>
      </c>
      <c r="G27">
        <v>114</v>
      </c>
      <c r="H27">
        <v>112.85</v>
      </c>
      <c r="I27">
        <v>115</v>
      </c>
      <c r="J27">
        <v>19.47</v>
      </c>
      <c r="K27">
        <v>379.06</v>
      </c>
      <c r="L27">
        <v>166</v>
      </c>
      <c r="M27">
        <v>62</v>
      </c>
      <c r="N27">
        <v>0.87</v>
      </c>
      <c r="O27">
        <v>5502</v>
      </c>
      <c r="P27">
        <v>1245</v>
      </c>
      <c r="Q27">
        <v>1402</v>
      </c>
      <c r="R27">
        <v>131</v>
      </c>
      <c r="S27">
        <v>42</v>
      </c>
      <c r="T27">
        <v>5502</v>
      </c>
    </row>
    <row r="28" spans="2:20" x14ac:dyDescent="0.2">
      <c r="B28" t="s">
        <v>47</v>
      </c>
      <c r="C28">
        <v>604340</v>
      </c>
      <c r="D28">
        <v>0</v>
      </c>
      <c r="E28">
        <v>0</v>
      </c>
      <c r="F28" t="s">
        <v>21</v>
      </c>
      <c r="G28">
        <v>111</v>
      </c>
      <c r="H28">
        <v>109.01</v>
      </c>
      <c r="I28">
        <v>117</v>
      </c>
      <c r="J28">
        <v>18.329999999999998</v>
      </c>
      <c r="K28">
        <v>336.08</v>
      </c>
      <c r="L28">
        <v>155</v>
      </c>
      <c r="M28">
        <v>55</v>
      </c>
      <c r="N28">
        <v>0.84</v>
      </c>
      <c r="O28">
        <v>5544</v>
      </c>
      <c r="P28">
        <v>1377</v>
      </c>
      <c r="Q28">
        <v>1402</v>
      </c>
      <c r="R28">
        <v>132</v>
      </c>
      <c r="S28">
        <v>42</v>
      </c>
      <c r="T28">
        <v>5544</v>
      </c>
    </row>
    <row r="29" spans="2:20" x14ac:dyDescent="0.2">
      <c r="B29" t="s">
        <v>48</v>
      </c>
      <c r="C29">
        <v>566970</v>
      </c>
      <c r="D29">
        <v>0</v>
      </c>
      <c r="E29">
        <v>0</v>
      </c>
      <c r="F29" t="s">
        <v>21</v>
      </c>
      <c r="G29">
        <v>103</v>
      </c>
      <c r="H29">
        <v>103.05</v>
      </c>
      <c r="I29">
        <v>106</v>
      </c>
      <c r="J29">
        <v>14.95</v>
      </c>
      <c r="K29">
        <v>223.59</v>
      </c>
      <c r="L29">
        <v>149</v>
      </c>
      <c r="M29">
        <v>49</v>
      </c>
      <c r="N29">
        <v>0.79</v>
      </c>
      <c r="O29">
        <v>5502</v>
      </c>
      <c r="P29">
        <v>1508</v>
      </c>
      <c r="Q29">
        <v>1402</v>
      </c>
      <c r="R29">
        <v>131</v>
      </c>
      <c r="S29">
        <v>42</v>
      </c>
      <c r="T29">
        <v>5502</v>
      </c>
    </row>
    <row r="30" spans="2:20" x14ac:dyDescent="0.2">
      <c r="B30" t="s">
        <v>49</v>
      </c>
      <c r="C30">
        <v>578524</v>
      </c>
      <c r="D30">
        <v>0</v>
      </c>
      <c r="E30">
        <v>0</v>
      </c>
      <c r="F30" t="s">
        <v>21</v>
      </c>
      <c r="G30">
        <v>104</v>
      </c>
      <c r="H30">
        <v>104.35</v>
      </c>
      <c r="I30">
        <v>105</v>
      </c>
      <c r="J30">
        <v>17.48</v>
      </c>
      <c r="K30">
        <v>305.47000000000003</v>
      </c>
      <c r="L30">
        <v>156</v>
      </c>
      <c r="M30">
        <v>49</v>
      </c>
      <c r="N30">
        <v>0.81</v>
      </c>
      <c r="O30">
        <v>5544</v>
      </c>
      <c r="P30">
        <v>1640</v>
      </c>
      <c r="Q30">
        <v>1402</v>
      </c>
      <c r="R30">
        <v>132</v>
      </c>
      <c r="S30">
        <v>42</v>
      </c>
      <c r="T30">
        <v>5544</v>
      </c>
    </row>
    <row r="31" spans="2:20" x14ac:dyDescent="0.2">
      <c r="B31" t="s">
        <v>50</v>
      </c>
      <c r="C31">
        <v>519145</v>
      </c>
      <c r="D31">
        <v>0</v>
      </c>
      <c r="E31">
        <v>0</v>
      </c>
      <c r="F31" t="s">
        <v>21</v>
      </c>
      <c r="G31">
        <v>95</v>
      </c>
      <c r="H31">
        <v>94.36</v>
      </c>
      <c r="I31">
        <v>92</v>
      </c>
      <c r="J31">
        <v>12.3</v>
      </c>
      <c r="K31">
        <v>151.41</v>
      </c>
      <c r="L31">
        <v>140</v>
      </c>
      <c r="M31">
        <v>49</v>
      </c>
      <c r="N31">
        <v>0.72</v>
      </c>
      <c r="O31">
        <v>5502</v>
      </c>
      <c r="P31">
        <v>1771</v>
      </c>
      <c r="Q31">
        <v>1402</v>
      </c>
      <c r="R31">
        <v>131</v>
      </c>
      <c r="S31">
        <v>42</v>
      </c>
      <c r="T31">
        <v>5502</v>
      </c>
    </row>
    <row r="32" spans="2:20" x14ac:dyDescent="0.2">
      <c r="B32" t="s">
        <v>51</v>
      </c>
      <c r="C32">
        <v>2725560</v>
      </c>
      <c r="D32">
        <v>0</v>
      </c>
      <c r="E32">
        <v>0</v>
      </c>
      <c r="F32" t="s">
        <v>21</v>
      </c>
      <c r="G32">
        <v>208</v>
      </c>
      <c r="H32">
        <v>293.45</v>
      </c>
      <c r="I32">
        <v>102</v>
      </c>
      <c r="J32">
        <v>219.74</v>
      </c>
      <c r="K32">
        <v>48285.49</v>
      </c>
      <c r="L32">
        <v>952</v>
      </c>
      <c r="M32">
        <v>70</v>
      </c>
      <c r="N32">
        <v>3.81</v>
      </c>
      <c r="O32">
        <v>9288</v>
      </c>
      <c r="P32">
        <v>601</v>
      </c>
      <c r="Q32">
        <v>1459</v>
      </c>
      <c r="R32">
        <v>129</v>
      </c>
      <c r="S32">
        <v>72</v>
      </c>
      <c r="T32">
        <v>9288</v>
      </c>
    </row>
    <row r="33" spans="2:20" x14ac:dyDescent="0.2">
      <c r="B33" t="s">
        <v>52</v>
      </c>
      <c r="C33">
        <v>2739374</v>
      </c>
      <c r="D33">
        <v>0</v>
      </c>
      <c r="E33">
        <v>0</v>
      </c>
      <c r="F33" t="s">
        <v>21</v>
      </c>
      <c r="G33">
        <v>212.5</v>
      </c>
      <c r="H33">
        <v>292.67</v>
      </c>
      <c r="I33">
        <v>102</v>
      </c>
      <c r="J33">
        <v>212.79</v>
      </c>
      <c r="K33">
        <v>45279</v>
      </c>
      <c r="L33">
        <v>895</v>
      </c>
      <c r="M33">
        <v>68</v>
      </c>
      <c r="N33">
        <v>3.83</v>
      </c>
      <c r="O33">
        <v>9360</v>
      </c>
      <c r="P33">
        <v>731</v>
      </c>
      <c r="Q33">
        <v>1459</v>
      </c>
      <c r="R33">
        <v>130</v>
      </c>
      <c r="S33">
        <v>72</v>
      </c>
      <c r="T33">
        <v>9360</v>
      </c>
    </row>
    <row r="34" spans="2:20" x14ac:dyDescent="0.2">
      <c r="B34" t="s">
        <v>53</v>
      </c>
      <c r="C34">
        <v>2663888</v>
      </c>
      <c r="D34">
        <v>0</v>
      </c>
      <c r="E34">
        <v>0</v>
      </c>
      <c r="F34" t="s">
        <v>21</v>
      </c>
      <c r="G34">
        <v>214</v>
      </c>
      <c r="H34">
        <v>286.81</v>
      </c>
      <c r="I34">
        <v>104</v>
      </c>
      <c r="J34">
        <v>199.99</v>
      </c>
      <c r="K34">
        <v>39994.71</v>
      </c>
      <c r="L34">
        <v>860</v>
      </c>
      <c r="M34">
        <v>71</v>
      </c>
      <c r="N34">
        <v>3.72</v>
      </c>
      <c r="O34">
        <v>9288</v>
      </c>
      <c r="P34">
        <v>860</v>
      </c>
      <c r="Q34">
        <v>1459</v>
      </c>
      <c r="R34">
        <v>129</v>
      </c>
      <c r="S34">
        <v>72</v>
      </c>
      <c r="T34">
        <v>9288</v>
      </c>
    </row>
    <row r="35" spans="2:20" x14ac:dyDescent="0.2">
      <c r="B35" t="s">
        <v>54</v>
      </c>
      <c r="C35">
        <v>2366681</v>
      </c>
      <c r="D35">
        <v>0</v>
      </c>
      <c r="E35">
        <v>0</v>
      </c>
      <c r="F35" t="s">
        <v>21</v>
      </c>
      <c r="G35">
        <v>190</v>
      </c>
      <c r="H35">
        <v>252.85</v>
      </c>
      <c r="I35">
        <v>90</v>
      </c>
      <c r="J35">
        <v>163.66999999999999</v>
      </c>
      <c r="K35">
        <v>26786.61</v>
      </c>
      <c r="L35">
        <v>729</v>
      </c>
      <c r="M35">
        <v>58</v>
      </c>
      <c r="N35">
        <v>3.3</v>
      </c>
      <c r="O35">
        <v>9360</v>
      </c>
      <c r="P35">
        <v>990</v>
      </c>
      <c r="Q35">
        <v>1459</v>
      </c>
      <c r="R35">
        <v>130</v>
      </c>
      <c r="S35">
        <v>72</v>
      </c>
      <c r="T35">
        <v>9360</v>
      </c>
    </row>
    <row r="36" spans="2:20" x14ac:dyDescent="0.2">
      <c r="B36" t="s">
        <v>55</v>
      </c>
      <c r="C36">
        <v>1682585</v>
      </c>
      <c r="D36">
        <v>0</v>
      </c>
      <c r="E36">
        <v>0</v>
      </c>
      <c r="F36" t="s">
        <v>21</v>
      </c>
      <c r="G36">
        <v>143</v>
      </c>
      <c r="H36">
        <v>181.16</v>
      </c>
      <c r="I36">
        <v>123</v>
      </c>
      <c r="J36">
        <v>97.32</v>
      </c>
      <c r="K36">
        <v>9470.82</v>
      </c>
      <c r="L36">
        <v>489</v>
      </c>
      <c r="M36">
        <v>66</v>
      </c>
      <c r="N36">
        <v>2.35</v>
      </c>
      <c r="O36">
        <v>9288</v>
      </c>
      <c r="P36">
        <v>1119</v>
      </c>
      <c r="Q36">
        <v>1459</v>
      </c>
      <c r="R36">
        <v>129</v>
      </c>
      <c r="S36">
        <v>72</v>
      </c>
      <c r="T36">
        <v>9288</v>
      </c>
    </row>
    <row r="37" spans="2:20" x14ac:dyDescent="0.2">
      <c r="B37" t="s">
        <v>56</v>
      </c>
      <c r="C37">
        <v>1338006</v>
      </c>
      <c r="D37">
        <v>0</v>
      </c>
      <c r="E37">
        <v>0</v>
      </c>
      <c r="F37" t="s">
        <v>21</v>
      </c>
      <c r="G37">
        <v>123</v>
      </c>
      <c r="H37">
        <v>144.06</v>
      </c>
      <c r="I37">
        <v>95</v>
      </c>
      <c r="J37">
        <v>62.6</v>
      </c>
      <c r="K37">
        <v>3918.76</v>
      </c>
      <c r="L37">
        <v>345</v>
      </c>
      <c r="M37">
        <v>63</v>
      </c>
      <c r="N37">
        <v>1.87</v>
      </c>
      <c r="O37">
        <v>9288</v>
      </c>
      <c r="P37">
        <v>1248</v>
      </c>
      <c r="Q37">
        <v>1459</v>
      </c>
      <c r="R37">
        <v>129</v>
      </c>
      <c r="S37">
        <v>72</v>
      </c>
      <c r="T37">
        <v>9288</v>
      </c>
    </row>
    <row r="38" spans="2:20" x14ac:dyDescent="0.2">
      <c r="B38" t="s">
        <v>57</v>
      </c>
      <c r="C38">
        <v>1291315</v>
      </c>
      <c r="D38">
        <v>0</v>
      </c>
      <c r="E38">
        <v>0</v>
      </c>
      <c r="F38" t="s">
        <v>21</v>
      </c>
      <c r="G38">
        <v>114</v>
      </c>
      <c r="H38">
        <v>137.96</v>
      </c>
      <c r="I38">
        <v>95</v>
      </c>
      <c r="J38">
        <v>66.069999999999993</v>
      </c>
      <c r="K38">
        <v>4365.3500000000004</v>
      </c>
      <c r="L38">
        <v>391</v>
      </c>
      <c r="M38">
        <v>49</v>
      </c>
      <c r="N38">
        <v>1.8</v>
      </c>
      <c r="O38">
        <v>9360</v>
      </c>
      <c r="P38">
        <v>1378</v>
      </c>
      <c r="Q38">
        <v>1459</v>
      </c>
      <c r="R38">
        <v>130</v>
      </c>
      <c r="S38">
        <v>72</v>
      </c>
      <c r="T38">
        <v>9360</v>
      </c>
    </row>
    <row r="39" spans="2:20" x14ac:dyDescent="0.2">
      <c r="B39" t="s">
        <v>58</v>
      </c>
      <c r="C39">
        <v>1088436</v>
      </c>
      <c r="D39">
        <v>0</v>
      </c>
      <c r="E39">
        <v>0</v>
      </c>
      <c r="F39" t="s">
        <v>21</v>
      </c>
      <c r="G39">
        <v>108</v>
      </c>
      <c r="H39">
        <v>117.19</v>
      </c>
      <c r="I39">
        <v>89</v>
      </c>
      <c r="J39">
        <v>36.299999999999997</v>
      </c>
      <c r="K39">
        <v>1317.57</v>
      </c>
      <c r="L39">
        <v>264</v>
      </c>
      <c r="M39">
        <v>52</v>
      </c>
      <c r="N39">
        <v>1.52</v>
      </c>
      <c r="O39">
        <v>9288</v>
      </c>
      <c r="P39">
        <v>1507</v>
      </c>
      <c r="Q39">
        <v>1459</v>
      </c>
      <c r="R39">
        <v>129</v>
      </c>
      <c r="S39">
        <v>72</v>
      </c>
      <c r="T39">
        <v>9288</v>
      </c>
    </row>
    <row r="40" spans="2:20" x14ac:dyDescent="0.2">
      <c r="B40" t="s">
        <v>59</v>
      </c>
      <c r="C40">
        <v>1056241</v>
      </c>
      <c r="D40">
        <v>0</v>
      </c>
      <c r="E40">
        <v>0</v>
      </c>
      <c r="F40" t="s">
        <v>21</v>
      </c>
      <c r="G40">
        <v>106</v>
      </c>
      <c r="H40">
        <v>112.85</v>
      </c>
      <c r="I40">
        <v>102</v>
      </c>
      <c r="J40">
        <v>31.34</v>
      </c>
      <c r="K40">
        <v>982.24</v>
      </c>
      <c r="L40">
        <v>222</v>
      </c>
      <c r="M40">
        <v>53</v>
      </c>
      <c r="N40">
        <v>1.47</v>
      </c>
      <c r="O40">
        <v>9360</v>
      </c>
      <c r="P40">
        <v>1637</v>
      </c>
      <c r="Q40">
        <v>1459</v>
      </c>
      <c r="R40">
        <v>130</v>
      </c>
      <c r="S40">
        <v>72</v>
      </c>
      <c r="T40">
        <v>9360</v>
      </c>
    </row>
    <row r="41" spans="2:20" x14ac:dyDescent="0.2">
      <c r="B41" t="s">
        <v>60</v>
      </c>
      <c r="C41">
        <v>939247</v>
      </c>
      <c r="D41">
        <v>0</v>
      </c>
      <c r="E41">
        <v>0</v>
      </c>
      <c r="F41" t="s">
        <v>21</v>
      </c>
      <c r="G41">
        <v>99</v>
      </c>
      <c r="H41">
        <v>101.12</v>
      </c>
      <c r="I41">
        <v>97</v>
      </c>
      <c r="J41">
        <v>18.53</v>
      </c>
      <c r="K41">
        <v>343.23</v>
      </c>
      <c r="L41">
        <v>175</v>
      </c>
      <c r="M41">
        <v>49</v>
      </c>
      <c r="N41">
        <v>1.31</v>
      </c>
      <c r="O41">
        <v>9288</v>
      </c>
      <c r="P41">
        <v>1766</v>
      </c>
      <c r="Q41">
        <v>1459</v>
      </c>
      <c r="R41">
        <v>129</v>
      </c>
      <c r="S41">
        <v>72</v>
      </c>
      <c r="T41">
        <v>9288</v>
      </c>
    </row>
    <row r="42" spans="2:20" x14ac:dyDescent="0.2">
      <c r="B42" t="s">
        <v>61</v>
      </c>
      <c r="C42">
        <v>3239130</v>
      </c>
      <c r="D42">
        <v>0</v>
      </c>
      <c r="E42">
        <v>0</v>
      </c>
      <c r="F42" t="s">
        <v>21</v>
      </c>
      <c r="G42">
        <v>140</v>
      </c>
      <c r="H42">
        <v>205.69</v>
      </c>
      <c r="I42">
        <v>114</v>
      </c>
      <c r="J42">
        <v>157.19999999999999</v>
      </c>
      <c r="K42">
        <v>24710.33</v>
      </c>
      <c r="L42">
        <v>827</v>
      </c>
      <c r="M42">
        <v>53</v>
      </c>
      <c r="N42">
        <v>4.5199999999999996</v>
      </c>
      <c r="O42">
        <v>15748</v>
      </c>
      <c r="P42">
        <v>602</v>
      </c>
      <c r="Q42">
        <v>1557</v>
      </c>
      <c r="R42">
        <v>127</v>
      </c>
      <c r="S42">
        <v>124</v>
      </c>
      <c r="T42">
        <v>15748</v>
      </c>
    </row>
    <row r="43" spans="2:20" x14ac:dyDescent="0.2">
      <c r="B43" t="s">
        <v>62</v>
      </c>
      <c r="C43">
        <v>3054680</v>
      </c>
      <c r="D43">
        <v>0</v>
      </c>
      <c r="E43">
        <v>0</v>
      </c>
      <c r="F43" t="s">
        <v>21</v>
      </c>
      <c r="G43">
        <v>132</v>
      </c>
      <c r="H43">
        <v>192.46</v>
      </c>
      <c r="I43">
        <v>98</v>
      </c>
      <c r="J43">
        <v>142.97999999999999</v>
      </c>
      <c r="K43">
        <v>20442.099999999999</v>
      </c>
      <c r="L43">
        <v>713</v>
      </c>
      <c r="M43">
        <v>54</v>
      </c>
      <c r="N43">
        <v>4.2699999999999996</v>
      </c>
      <c r="O43">
        <v>15872</v>
      </c>
      <c r="P43">
        <v>730</v>
      </c>
      <c r="Q43">
        <v>1557</v>
      </c>
      <c r="R43">
        <v>128</v>
      </c>
      <c r="S43">
        <v>124</v>
      </c>
      <c r="T43">
        <v>15872</v>
      </c>
    </row>
    <row r="44" spans="2:20" x14ac:dyDescent="0.2">
      <c r="B44" t="s">
        <v>63</v>
      </c>
      <c r="C44">
        <v>2989127</v>
      </c>
      <c r="D44">
        <v>0</v>
      </c>
      <c r="E44">
        <v>0</v>
      </c>
      <c r="F44" t="s">
        <v>21</v>
      </c>
      <c r="G44">
        <v>131</v>
      </c>
      <c r="H44">
        <v>189.81</v>
      </c>
      <c r="I44">
        <v>98</v>
      </c>
      <c r="J44">
        <v>138.6</v>
      </c>
      <c r="K44">
        <v>19209.89</v>
      </c>
      <c r="L44">
        <v>654</v>
      </c>
      <c r="M44">
        <v>54</v>
      </c>
      <c r="N44">
        <v>4.17</v>
      </c>
      <c r="O44">
        <v>15748</v>
      </c>
      <c r="P44">
        <v>857</v>
      </c>
      <c r="Q44">
        <v>1557</v>
      </c>
      <c r="R44">
        <v>127</v>
      </c>
      <c r="S44">
        <v>124</v>
      </c>
      <c r="T44">
        <v>15748</v>
      </c>
    </row>
    <row r="45" spans="2:20" x14ac:dyDescent="0.2">
      <c r="B45" t="s">
        <v>64</v>
      </c>
      <c r="C45">
        <v>2929443</v>
      </c>
      <c r="D45">
        <v>0</v>
      </c>
      <c r="E45">
        <v>0</v>
      </c>
      <c r="F45" t="s">
        <v>21</v>
      </c>
      <c r="G45">
        <v>122</v>
      </c>
      <c r="H45">
        <v>184.57</v>
      </c>
      <c r="I45">
        <v>84</v>
      </c>
      <c r="J45">
        <v>143.22</v>
      </c>
      <c r="K45">
        <v>20513.38</v>
      </c>
      <c r="L45">
        <v>690</v>
      </c>
      <c r="M45">
        <v>58</v>
      </c>
      <c r="N45">
        <v>4.09</v>
      </c>
      <c r="O45">
        <v>15872</v>
      </c>
      <c r="P45">
        <v>985</v>
      </c>
      <c r="Q45">
        <v>1557</v>
      </c>
      <c r="R45">
        <v>128</v>
      </c>
      <c r="S45">
        <v>124</v>
      </c>
      <c r="T45">
        <v>15872</v>
      </c>
    </row>
    <row r="46" spans="2:20" x14ac:dyDescent="0.2">
      <c r="B46" t="s">
        <v>65</v>
      </c>
      <c r="C46">
        <v>2883933</v>
      </c>
      <c r="D46">
        <v>0</v>
      </c>
      <c r="E46">
        <v>0</v>
      </c>
      <c r="F46" t="s">
        <v>21</v>
      </c>
      <c r="G46">
        <v>119</v>
      </c>
      <c r="H46">
        <v>183.13</v>
      </c>
      <c r="I46">
        <v>79</v>
      </c>
      <c r="J46">
        <v>145.88</v>
      </c>
      <c r="K46">
        <v>21280.880000000001</v>
      </c>
      <c r="L46">
        <v>710</v>
      </c>
      <c r="M46">
        <v>48</v>
      </c>
      <c r="N46">
        <v>4.03</v>
      </c>
      <c r="O46">
        <v>15748</v>
      </c>
      <c r="P46">
        <v>1112</v>
      </c>
      <c r="Q46">
        <v>1557</v>
      </c>
      <c r="R46">
        <v>127</v>
      </c>
      <c r="S46">
        <v>124</v>
      </c>
      <c r="T46">
        <v>15748</v>
      </c>
    </row>
    <row r="47" spans="2:20" x14ac:dyDescent="0.2">
      <c r="B47" t="s">
        <v>66</v>
      </c>
      <c r="C47">
        <v>2752848</v>
      </c>
      <c r="D47">
        <v>0</v>
      </c>
      <c r="E47">
        <v>0</v>
      </c>
      <c r="F47" t="s">
        <v>21</v>
      </c>
      <c r="G47">
        <v>109</v>
      </c>
      <c r="H47">
        <v>174.81</v>
      </c>
      <c r="I47">
        <v>82</v>
      </c>
      <c r="J47">
        <v>144.97999999999999</v>
      </c>
      <c r="K47">
        <v>21020.57</v>
      </c>
      <c r="L47">
        <v>707</v>
      </c>
      <c r="M47">
        <v>50</v>
      </c>
      <c r="N47">
        <v>3.84</v>
      </c>
      <c r="O47">
        <v>15748</v>
      </c>
      <c r="P47">
        <v>1239</v>
      </c>
      <c r="Q47">
        <v>1557</v>
      </c>
      <c r="R47">
        <v>127</v>
      </c>
      <c r="S47">
        <v>124</v>
      </c>
      <c r="T47">
        <v>15748</v>
      </c>
    </row>
    <row r="48" spans="2:20" x14ac:dyDescent="0.2">
      <c r="B48" t="s">
        <v>67</v>
      </c>
      <c r="C48">
        <v>2711037</v>
      </c>
      <c r="D48">
        <v>0</v>
      </c>
      <c r="E48">
        <v>0</v>
      </c>
      <c r="F48" t="s">
        <v>21</v>
      </c>
      <c r="G48">
        <v>104</v>
      </c>
      <c r="H48">
        <v>170.81</v>
      </c>
      <c r="I48">
        <v>73</v>
      </c>
      <c r="J48">
        <v>146.62</v>
      </c>
      <c r="K48">
        <v>21497.47</v>
      </c>
      <c r="L48">
        <v>669</v>
      </c>
      <c r="M48">
        <v>47</v>
      </c>
      <c r="N48">
        <v>3.79</v>
      </c>
      <c r="O48">
        <v>15872</v>
      </c>
      <c r="P48">
        <v>1367</v>
      </c>
      <c r="Q48">
        <v>1557</v>
      </c>
      <c r="R48">
        <v>128</v>
      </c>
      <c r="S48">
        <v>124</v>
      </c>
      <c r="T48">
        <v>15872</v>
      </c>
    </row>
    <row r="49" spans="2:20" x14ac:dyDescent="0.2">
      <c r="B49" t="s">
        <v>68</v>
      </c>
      <c r="C49">
        <v>2527754</v>
      </c>
      <c r="D49">
        <v>0</v>
      </c>
      <c r="E49">
        <v>0</v>
      </c>
      <c r="F49" t="s">
        <v>21</v>
      </c>
      <c r="G49">
        <v>99</v>
      </c>
      <c r="H49">
        <v>160.51</v>
      </c>
      <c r="I49">
        <v>76</v>
      </c>
      <c r="J49">
        <v>128.96</v>
      </c>
      <c r="K49">
        <v>16630.2</v>
      </c>
      <c r="L49">
        <v>619</v>
      </c>
      <c r="M49">
        <v>43</v>
      </c>
      <c r="N49">
        <v>3.53</v>
      </c>
      <c r="O49">
        <v>15748</v>
      </c>
      <c r="P49">
        <v>1494</v>
      </c>
      <c r="Q49">
        <v>1557</v>
      </c>
      <c r="R49">
        <v>127</v>
      </c>
      <c r="S49">
        <v>124</v>
      </c>
      <c r="T49">
        <v>15748</v>
      </c>
    </row>
    <row r="50" spans="2:20" x14ac:dyDescent="0.2">
      <c r="B50" t="s">
        <v>69</v>
      </c>
      <c r="C50">
        <v>2704425</v>
      </c>
      <c r="D50">
        <v>0</v>
      </c>
      <c r="E50">
        <v>0</v>
      </c>
      <c r="F50" t="s">
        <v>21</v>
      </c>
      <c r="G50">
        <v>101</v>
      </c>
      <c r="H50">
        <v>170.39</v>
      </c>
      <c r="I50">
        <v>76</v>
      </c>
      <c r="J50">
        <v>155.72</v>
      </c>
      <c r="K50">
        <v>24249.119999999999</v>
      </c>
      <c r="L50">
        <v>802</v>
      </c>
      <c r="M50">
        <v>46</v>
      </c>
      <c r="N50">
        <v>3.78</v>
      </c>
      <c r="O50">
        <v>15872</v>
      </c>
      <c r="P50">
        <v>1622</v>
      </c>
      <c r="Q50">
        <v>1557</v>
      </c>
      <c r="R50">
        <v>128</v>
      </c>
      <c r="S50">
        <v>124</v>
      </c>
      <c r="T50">
        <v>15872</v>
      </c>
    </row>
    <row r="51" spans="2:20" x14ac:dyDescent="0.2">
      <c r="B51" t="s">
        <v>70</v>
      </c>
      <c r="C51">
        <v>2556891</v>
      </c>
      <c r="D51">
        <v>0</v>
      </c>
      <c r="E51">
        <v>0</v>
      </c>
      <c r="F51" t="s">
        <v>21</v>
      </c>
      <c r="G51">
        <v>99</v>
      </c>
      <c r="H51">
        <v>162.36000000000001</v>
      </c>
      <c r="I51">
        <v>83</v>
      </c>
      <c r="J51">
        <v>146.96</v>
      </c>
      <c r="K51">
        <v>21598.42</v>
      </c>
      <c r="L51">
        <v>814</v>
      </c>
      <c r="M51">
        <v>46</v>
      </c>
      <c r="N51">
        <v>3.57</v>
      </c>
      <c r="O51">
        <v>15748</v>
      </c>
      <c r="P51">
        <v>1749</v>
      </c>
      <c r="Q51">
        <v>1557</v>
      </c>
      <c r="R51">
        <v>127</v>
      </c>
      <c r="S51">
        <v>124</v>
      </c>
      <c r="T51">
        <v>15748</v>
      </c>
    </row>
    <row r="52" spans="2:20" x14ac:dyDescent="0.2">
      <c r="B52">
        <v>6</v>
      </c>
      <c r="C52">
        <v>674669</v>
      </c>
      <c r="D52">
        <v>0</v>
      </c>
      <c r="E52">
        <v>0</v>
      </c>
      <c r="F52" t="s">
        <v>21</v>
      </c>
      <c r="G52">
        <v>70</v>
      </c>
      <c r="H52">
        <v>70.45</v>
      </c>
      <c r="I52">
        <v>71</v>
      </c>
      <c r="J52">
        <v>8.3000000000000007</v>
      </c>
      <c r="K52">
        <v>68.900000000000006</v>
      </c>
      <c r="L52">
        <v>103</v>
      </c>
      <c r="M52">
        <v>41</v>
      </c>
      <c r="N52">
        <v>0.94</v>
      </c>
      <c r="O52">
        <v>9576</v>
      </c>
      <c r="P52">
        <v>566</v>
      </c>
      <c r="Q52">
        <v>993</v>
      </c>
      <c r="R52">
        <v>126</v>
      </c>
      <c r="S52">
        <v>76</v>
      </c>
      <c r="T52">
        <v>9576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tabSelected="1" workbookViewId="0">
      <selection activeCell="G33" sqref="G33:G42"/>
    </sheetView>
  </sheetViews>
  <sheetFormatPr baseColWidth="10" defaultRowHeight="16" x14ac:dyDescent="0.2"/>
  <sheetData>
    <row r="2" spans="1:8" x14ac:dyDescent="0.2">
      <c r="C2" t="s">
        <v>1</v>
      </c>
      <c r="D2" t="s">
        <v>18</v>
      </c>
      <c r="F2" t="s">
        <v>71</v>
      </c>
      <c r="G2" t="s">
        <v>72</v>
      </c>
      <c r="H2" t="s">
        <v>73</v>
      </c>
    </row>
    <row r="3" spans="1:8" x14ac:dyDescent="0.2">
      <c r="A3" t="s">
        <v>74</v>
      </c>
      <c r="B3" t="s">
        <v>20</v>
      </c>
      <c r="C3">
        <v>2223665</v>
      </c>
      <c r="D3">
        <v>3900</v>
      </c>
      <c r="F3">
        <f>C3-D3*$C$53/$D$53</f>
        <v>1948893.790726817</v>
      </c>
      <c r="G3">
        <f>F3/$F$3</f>
        <v>1</v>
      </c>
      <c r="H3">
        <f>$G$3-G3</f>
        <v>0</v>
      </c>
    </row>
    <row r="4" spans="1:8" x14ac:dyDescent="0.2">
      <c r="B4" t="s">
        <v>22</v>
      </c>
      <c r="C4">
        <v>1444722</v>
      </c>
      <c r="D4">
        <v>3930</v>
      </c>
      <c r="F4">
        <f t="shared" ref="F4:F53" si="0">C4-D4*$C$53/$D$53</f>
        <v>1167837.1660401002</v>
      </c>
      <c r="G4">
        <f t="shared" ref="G4:G12" si="1">F4/$F$3</f>
        <v>0.59923079010096747</v>
      </c>
      <c r="H4">
        <f t="shared" ref="H4:H52" si="2">$G$3-G4</f>
        <v>0.40076920989903253</v>
      </c>
    </row>
    <row r="5" spans="1:8" x14ac:dyDescent="0.2">
      <c r="B5" t="s">
        <v>23</v>
      </c>
      <c r="C5">
        <v>528822</v>
      </c>
      <c r="D5">
        <v>3900</v>
      </c>
      <c r="F5">
        <f t="shared" si="0"/>
        <v>254050.79072681704</v>
      </c>
      <c r="G5">
        <f t="shared" si="1"/>
        <v>0.13035640625242681</v>
      </c>
      <c r="H5">
        <f t="shared" si="2"/>
        <v>0.86964359374757316</v>
      </c>
    </row>
    <row r="6" spans="1:8" x14ac:dyDescent="0.2">
      <c r="B6" t="s">
        <v>24</v>
      </c>
      <c r="C6">
        <v>497782</v>
      </c>
      <c r="D6">
        <v>3930</v>
      </c>
      <c r="F6">
        <f t="shared" si="0"/>
        <v>220897.16604010027</v>
      </c>
      <c r="G6">
        <f t="shared" si="1"/>
        <v>0.11334489703398321</v>
      </c>
      <c r="H6">
        <f t="shared" si="2"/>
        <v>0.88665510296601679</v>
      </c>
    </row>
    <row r="7" spans="1:8" x14ac:dyDescent="0.2">
      <c r="B7" t="s">
        <v>25</v>
      </c>
      <c r="C7">
        <v>440019</v>
      </c>
      <c r="D7">
        <v>3900</v>
      </c>
      <c r="F7">
        <f t="shared" si="0"/>
        <v>165247.79072681704</v>
      </c>
      <c r="G7">
        <f t="shared" si="1"/>
        <v>8.4790557347504208E-2</v>
      </c>
      <c r="H7">
        <f t="shared" si="2"/>
        <v>0.91520944265249582</v>
      </c>
    </row>
    <row r="8" spans="1:8" x14ac:dyDescent="0.2">
      <c r="B8" t="s">
        <v>26</v>
      </c>
      <c r="C8">
        <v>402810</v>
      </c>
      <c r="D8">
        <v>3900</v>
      </c>
      <c r="F8">
        <f t="shared" si="0"/>
        <v>128038.79072681704</v>
      </c>
      <c r="G8">
        <f t="shared" si="1"/>
        <v>6.5698188036745958E-2</v>
      </c>
      <c r="H8">
        <f t="shared" si="2"/>
        <v>0.93430181196325401</v>
      </c>
    </row>
    <row r="9" spans="1:8" x14ac:dyDescent="0.2">
      <c r="B9" t="s">
        <v>27</v>
      </c>
      <c r="C9">
        <v>399844</v>
      </c>
      <c r="D9">
        <v>3930</v>
      </c>
      <c r="F9">
        <f t="shared" si="0"/>
        <v>122959.16604010027</v>
      </c>
      <c r="G9">
        <f t="shared" si="1"/>
        <v>6.3091773715510738E-2</v>
      </c>
      <c r="H9">
        <f t="shared" si="2"/>
        <v>0.93690822628448922</v>
      </c>
    </row>
    <row r="10" spans="1:8" x14ac:dyDescent="0.2">
      <c r="B10" t="s">
        <v>28</v>
      </c>
      <c r="C10">
        <v>372396</v>
      </c>
      <c r="D10">
        <v>3900</v>
      </c>
      <c r="F10">
        <f t="shared" si="0"/>
        <v>97624.790726817038</v>
      </c>
      <c r="G10">
        <f t="shared" si="1"/>
        <v>5.0092412008973061E-2</v>
      </c>
      <c r="H10">
        <f t="shared" si="2"/>
        <v>0.94990758799102692</v>
      </c>
    </row>
    <row r="11" spans="1:8" x14ac:dyDescent="0.2">
      <c r="B11" t="s">
        <v>29</v>
      </c>
      <c r="C11">
        <v>382985</v>
      </c>
      <c r="D11">
        <v>3930</v>
      </c>
      <c r="F11">
        <f t="shared" si="0"/>
        <v>106100.16604010027</v>
      </c>
      <c r="G11">
        <f t="shared" si="1"/>
        <v>5.444122534790953E-2</v>
      </c>
      <c r="H11">
        <f t="shared" si="2"/>
        <v>0.94555877465209048</v>
      </c>
    </row>
    <row r="12" spans="1:8" x14ac:dyDescent="0.2">
      <c r="B12" t="s">
        <v>30</v>
      </c>
      <c r="C12">
        <v>366884</v>
      </c>
      <c r="D12">
        <v>3900</v>
      </c>
      <c r="F12">
        <f t="shared" si="0"/>
        <v>92112.790726817038</v>
      </c>
      <c r="G12">
        <f t="shared" si="1"/>
        <v>4.7264140901421135E-2</v>
      </c>
      <c r="H12">
        <f t="shared" si="2"/>
        <v>0.95273585909857883</v>
      </c>
    </row>
    <row r="13" spans="1:8" x14ac:dyDescent="0.2">
      <c r="A13" t="s">
        <v>75</v>
      </c>
      <c r="B13" t="s">
        <v>31</v>
      </c>
      <c r="C13">
        <v>2373406</v>
      </c>
      <c r="D13">
        <v>4454</v>
      </c>
      <c r="F13">
        <f t="shared" si="0"/>
        <v>2059603.1881787803</v>
      </c>
      <c r="G13">
        <f>F13/$F$13</f>
        <v>1</v>
      </c>
      <c r="H13">
        <f t="shared" si="2"/>
        <v>0</v>
      </c>
    </row>
    <row r="14" spans="1:8" x14ac:dyDescent="0.2">
      <c r="B14" t="s">
        <v>32</v>
      </c>
      <c r="C14">
        <v>1996173</v>
      </c>
      <c r="D14">
        <v>4454</v>
      </c>
      <c r="F14">
        <f t="shared" si="0"/>
        <v>1682370.1881787803</v>
      </c>
      <c r="G14">
        <f t="shared" ref="G14:G22" si="3">F14/$F$13</f>
        <v>0.81684190325342665</v>
      </c>
      <c r="H14">
        <f t="shared" si="2"/>
        <v>0.18315809674657335</v>
      </c>
    </row>
    <row r="15" spans="1:8" x14ac:dyDescent="0.2">
      <c r="B15" t="s">
        <v>33</v>
      </c>
      <c r="C15">
        <v>784753</v>
      </c>
      <c r="D15">
        <v>4420</v>
      </c>
      <c r="F15">
        <f t="shared" si="0"/>
        <v>473345.62949039263</v>
      </c>
      <c r="G15">
        <f t="shared" si="3"/>
        <v>0.22982370206415931</v>
      </c>
      <c r="H15">
        <f t="shared" si="2"/>
        <v>0.77017629793584064</v>
      </c>
    </row>
    <row r="16" spans="1:8" x14ac:dyDescent="0.2">
      <c r="B16" t="s">
        <v>34</v>
      </c>
      <c r="C16">
        <v>633122</v>
      </c>
      <c r="D16">
        <v>4454</v>
      </c>
      <c r="F16">
        <f t="shared" si="0"/>
        <v>319319.18817878026</v>
      </c>
      <c r="G16">
        <f t="shared" si="3"/>
        <v>0.1550391793970472</v>
      </c>
      <c r="H16">
        <f t="shared" si="2"/>
        <v>0.84496082060295286</v>
      </c>
    </row>
    <row r="17" spans="1:8" x14ac:dyDescent="0.2">
      <c r="B17" t="s">
        <v>35</v>
      </c>
      <c r="C17">
        <v>513192</v>
      </c>
      <c r="D17">
        <v>4454</v>
      </c>
      <c r="F17">
        <f t="shared" si="0"/>
        <v>199389.18817878026</v>
      </c>
      <c r="G17">
        <f t="shared" si="3"/>
        <v>9.6809516184081873E-2</v>
      </c>
      <c r="H17">
        <f t="shared" si="2"/>
        <v>0.90319048381591815</v>
      </c>
    </row>
    <row r="18" spans="1:8" x14ac:dyDescent="0.2">
      <c r="B18" t="s">
        <v>36</v>
      </c>
      <c r="C18">
        <v>465410</v>
      </c>
      <c r="D18">
        <v>4454</v>
      </c>
      <c r="F18">
        <f t="shared" si="0"/>
        <v>151607.18817878026</v>
      </c>
      <c r="G18">
        <f t="shared" si="3"/>
        <v>7.3609901678604442E-2</v>
      </c>
      <c r="H18">
        <f t="shared" si="2"/>
        <v>0.92639009832139552</v>
      </c>
    </row>
    <row r="19" spans="1:8" x14ac:dyDescent="0.2">
      <c r="B19" t="s">
        <v>37</v>
      </c>
      <c r="C19">
        <v>456382</v>
      </c>
      <c r="D19">
        <v>4454</v>
      </c>
      <c r="F19">
        <f t="shared" si="0"/>
        <v>142579.18817878026</v>
      </c>
      <c r="G19">
        <f t="shared" si="3"/>
        <v>6.9226533051183023E-2</v>
      </c>
      <c r="H19">
        <f t="shared" si="2"/>
        <v>0.93077346694881702</v>
      </c>
    </row>
    <row r="20" spans="1:8" x14ac:dyDescent="0.2">
      <c r="B20" t="s">
        <v>38</v>
      </c>
      <c r="C20">
        <v>427204</v>
      </c>
      <c r="D20">
        <v>4420</v>
      </c>
      <c r="F20">
        <f t="shared" si="0"/>
        <v>115796.62949039263</v>
      </c>
      <c r="G20">
        <f t="shared" si="3"/>
        <v>5.6222786095406409E-2</v>
      </c>
      <c r="H20">
        <f t="shared" si="2"/>
        <v>0.94377721390459357</v>
      </c>
    </row>
    <row r="21" spans="1:8" x14ac:dyDescent="0.2">
      <c r="B21" t="s">
        <v>39</v>
      </c>
      <c r="C21">
        <v>448447</v>
      </c>
      <c r="D21">
        <v>4454</v>
      </c>
      <c r="F21">
        <f t="shared" si="0"/>
        <v>134644.18817878026</v>
      </c>
      <c r="G21">
        <f t="shared" si="3"/>
        <v>6.5373849172296342E-2</v>
      </c>
      <c r="H21">
        <f t="shared" si="2"/>
        <v>0.93462615082770362</v>
      </c>
    </row>
    <row r="22" spans="1:8" x14ac:dyDescent="0.2">
      <c r="B22" t="s">
        <v>40</v>
      </c>
      <c r="C22">
        <v>420742</v>
      </c>
      <c r="D22">
        <v>4454</v>
      </c>
      <c r="F22">
        <f t="shared" si="0"/>
        <v>106939.18817878026</v>
      </c>
      <c r="G22">
        <f t="shared" si="3"/>
        <v>5.1922228899510516E-2</v>
      </c>
      <c r="H22">
        <f t="shared" si="2"/>
        <v>0.94807777110048952</v>
      </c>
    </row>
    <row r="23" spans="1:8" x14ac:dyDescent="0.2">
      <c r="A23" t="s">
        <v>76</v>
      </c>
      <c r="B23" t="s">
        <v>41</v>
      </c>
      <c r="C23">
        <v>1648637</v>
      </c>
      <c r="D23">
        <v>5502</v>
      </c>
      <c r="F23">
        <f t="shared" si="0"/>
        <v>1260998.2324561402</v>
      </c>
      <c r="G23">
        <f>F23/$F$23</f>
        <v>1</v>
      </c>
      <c r="H23">
        <f t="shared" si="2"/>
        <v>0</v>
      </c>
    </row>
    <row r="24" spans="1:8" x14ac:dyDescent="0.2">
      <c r="B24" t="s">
        <v>42</v>
      </c>
      <c r="C24">
        <v>1630524</v>
      </c>
      <c r="D24">
        <v>5544</v>
      </c>
      <c r="F24">
        <f t="shared" si="0"/>
        <v>1239926.1578947369</v>
      </c>
      <c r="G24">
        <f t="shared" ref="G24:G32" si="4">F24/$F$23</f>
        <v>0.98328937026314489</v>
      </c>
      <c r="H24">
        <f t="shared" si="2"/>
        <v>1.6710629736855109E-2</v>
      </c>
    </row>
    <row r="25" spans="1:8" x14ac:dyDescent="0.2">
      <c r="B25" t="s">
        <v>43</v>
      </c>
      <c r="C25">
        <v>1289212</v>
      </c>
      <c r="D25">
        <v>5502</v>
      </c>
      <c r="F25">
        <f t="shared" si="0"/>
        <v>901573.23245614034</v>
      </c>
      <c r="G25">
        <f t="shared" si="4"/>
        <v>0.71496787961397767</v>
      </c>
      <c r="H25">
        <f t="shared" si="2"/>
        <v>0.28503212038602233</v>
      </c>
    </row>
    <row r="26" spans="1:8" x14ac:dyDescent="0.2">
      <c r="B26" t="s">
        <v>44</v>
      </c>
      <c r="C26">
        <v>957909</v>
      </c>
      <c r="D26">
        <v>5544</v>
      </c>
      <c r="F26">
        <f t="shared" si="0"/>
        <v>567311.15789473685</v>
      </c>
      <c r="G26">
        <f t="shared" si="4"/>
        <v>0.44989052584930483</v>
      </c>
      <c r="H26">
        <f t="shared" si="2"/>
        <v>0.55010947415069511</v>
      </c>
    </row>
    <row r="27" spans="1:8" x14ac:dyDescent="0.2">
      <c r="B27" t="s">
        <v>45</v>
      </c>
      <c r="C27">
        <v>705374</v>
      </c>
      <c r="D27">
        <v>5502</v>
      </c>
      <c r="F27">
        <f t="shared" si="0"/>
        <v>317735.23245614034</v>
      </c>
      <c r="G27">
        <f t="shared" si="4"/>
        <v>0.25197119573852517</v>
      </c>
      <c r="H27">
        <f t="shared" si="2"/>
        <v>0.74802880426147489</v>
      </c>
    </row>
    <row r="28" spans="1:8" x14ac:dyDescent="0.2">
      <c r="B28" t="s">
        <v>46</v>
      </c>
      <c r="C28">
        <v>620922</v>
      </c>
      <c r="D28">
        <v>5502</v>
      </c>
      <c r="F28">
        <f t="shared" si="0"/>
        <v>233283.23245614034</v>
      </c>
      <c r="G28">
        <f t="shared" si="4"/>
        <v>0.18499885761279555</v>
      </c>
      <c r="H28">
        <f t="shared" si="2"/>
        <v>0.81500114238720445</v>
      </c>
    </row>
    <row r="29" spans="1:8" x14ac:dyDescent="0.2">
      <c r="B29" t="s">
        <v>47</v>
      </c>
      <c r="C29">
        <v>604340</v>
      </c>
      <c r="D29">
        <v>5544</v>
      </c>
      <c r="F29">
        <f t="shared" si="0"/>
        <v>213742.15789473685</v>
      </c>
      <c r="G29">
        <f t="shared" si="4"/>
        <v>0.16950234535889502</v>
      </c>
      <c r="H29">
        <f t="shared" si="2"/>
        <v>0.83049765464110492</v>
      </c>
    </row>
    <row r="30" spans="1:8" x14ac:dyDescent="0.2">
      <c r="B30" t="s">
        <v>48</v>
      </c>
      <c r="C30">
        <v>566970</v>
      </c>
      <c r="D30">
        <v>5502</v>
      </c>
      <c r="F30">
        <f t="shared" si="0"/>
        <v>179331.23245614034</v>
      </c>
      <c r="G30">
        <f t="shared" si="4"/>
        <v>0.14221370644338138</v>
      </c>
      <c r="H30">
        <f t="shared" si="2"/>
        <v>0.85778629355661862</v>
      </c>
    </row>
    <row r="31" spans="1:8" x14ac:dyDescent="0.2">
      <c r="B31" t="s">
        <v>49</v>
      </c>
      <c r="C31">
        <v>578524</v>
      </c>
      <c r="D31">
        <v>5544</v>
      </c>
      <c r="F31">
        <f t="shared" si="0"/>
        <v>187926.15789473685</v>
      </c>
      <c r="G31">
        <f t="shared" si="4"/>
        <v>0.1490296759010511</v>
      </c>
      <c r="H31">
        <f t="shared" si="2"/>
        <v>0.8509703240989489</v>
      </c>
    </row>
    <row r="32" spans="1:8" x14ac:dyDescent="0.2">
      <c r="B32" t="s">
        <v>50</v>
      </c>
      <c r="C32">
        <v>519145</v>
      </c>
      <c r="D32">
        <v>5502</v>
      </c>
      <c r="F32">
        <f t="shared" si="0"/>
        <v>131506.23245614034</v>
      </c>
      <c r="G32">
        <f t="shared" si="4"/>
        <v>0.1042874042733556</v>
      </c>
      <c r="H32">
        <f t="shared" si="2"/>
        <v>0.89571259572664441</v>
      </c>
    </row>
    <row r="33" spans="1:8" x14ac:dyDescent="0.2">
      <c r="A33" t="s">
        <v>77</v>
      </c>
      <c r="B33" t="s">
        <v>51</v>
      </c>
      <c r="C33">
        <v>2725560</v>
      </c>
      <c r="D33">
        <v>9288</v>
      </c>
      <c r="F33">
        <f t="shared" si="0"/>
        <v>2071181.7969924812</v>
      </c>
      <c r="G33">
        <f>F33/$F$34</f>
        <v>0.9957972961782291</v>
      </c>
      <c r="H33">
        <f>$G$3-G33</f>
        <v>4.2027038217709034E-3</v>
      </c>
    </row>
    <row r="34" spans="1:8" x14ac:dyDescent="0.2">
      <c r="B34" t="s">
        <v>52</v>
      </c>
      <c r="C34">
        <v>2739374</v>
      </c>
      <c r="D34">
        <v>9360</v>
      </c>
      <c r="F34">
        <f t="shared" si="0"/>
        <v>2079923.097744361</v>
      </c>
      <c r="G34">
        <f t="shared" ref="G34:G42" si="5">F34/$F$34</f>
        <v>1</v>
      </c>
      <c r="H34">
        <f t="shared" si="2"/>
        <v>0</v>
      </c>
    </row>
    <row r="35" spans="1:8" x14ac:dyDescent="0.2">
      <c r="B35" t="s">
        <v>53</v>
      </c>
      <c r="C35">
        <v>2663888</v>
      </c>
      <c r="D35">
        <v>9288</v>
      </c>
      <c r="F35">
        <f t="shared" si="0"/>
        <v>2009509.7969924812</v>
      </c>
      <c r="G35">
        <f t="shared" si="5"/>
        <v>0.96614619991083239</v>
      </c>
      <c r="H35">
        <f t="shared" si="2"/>
        <v>3.3853800089167607E-2</v>
      </c>
    </row>
    <row r="36" spans="1:8" x14ac:dyDescent="0.2">
      <c r="B36" t="s">
        <v>54</v>
      </c>
      <c r="C36">
        <v>2366681</v>
      </c>
      <c r="D36">
        <v>9360</v>
      </c>
      <c r="F36">
        <f t="shared" si="0"/>
        <v>1707230.097744361</v>
      </c>
      <c r="G36">
        <f t="shared" si="5"/>
        <v>0.82081404817121417</v>
      </c>
      <c r="H36">
        <f t="shared" si="2"/>
        <v>0.17918595182878583</v>
      </c>
    </row>
    <row r="37" spans="1:8" x14ac:dyDescent="0.2">
      <c r="B37" t="s">
        <v>55</v>
      </c>
      <c r="C37">
        <v>1682585</v>
      </c>
      <c r="D37">
        <v>9288</v>
      </c>
      <c r="F37">
        <f t="shared" si="0"/>
        <v>1028206.7969924812</v>
      </c>
      <c r="G37">
        <f t="shared" si="5"/>
        <v>0.49434846803112714</v>
      </c>
      <c r="H37">
        <f t="shared" si="2"/>
        <v>0.5056515319688728</v>
      </c>
    </row>
    <row r="38" spans="1:8" x14ac:dyDescent="0.2">
      <c r="B38" t="s">
        <v>56</v>
      </c>
      <c r="C38">
        <v>1338006</v>
      </c>
      <c r="D38">
        <v>9288</v>
      </c>
      <c r="F38">
        <f t="shared" si="0"/>
        <v>683627.79699248122</v>
      </c>
      <c r="G38">
        <f t="shared" si="5"/>
        <v>0.3286793621042351</v>
      </c>
      <c r="H38">
        <f t="shared" si="2"/>
        <v>0.6713206378957649</v>
      </c>
    </row>
    <row r="39" spans="1:8" x14ac:dyDescent="0.2">
      <c r="B39" t="s">
        <v>57</v>
      </c>
      <c r="C39">
        <v>1291315</v>
      </c>
      <c r="D39">
        <v>9360</v>
      </c>
      <c r="F39">
        <f t="shared" si="0"/>
        <v>631864.09774436092</v>
      </c>
      <c r="G39">
        <f t="shared" si="5"/>
        <v>0.30379204809524263</v>
      </c>
      <c r="H39">
        <f t="shared" si="2"/>
        <v>0.69620795190475737</v>
      </c>
    </row>
    <row r="40" spans="1:8" x14ac:dyDescent="0.2">
      <c r="B40" t="s">
        <v>58</v>
      </c>
      <c r="C40">
        <v>1088436</v>
      </c>
      <c r="D40">
        <v>9288</v>
      </c>
      <c r="F40">
        <f t="shared" si="0"/>
        <v>434057.79699248122</v>
      </c>
      <c r="G40">
        <f t="shared" si="5"/>
        <v>0.20868934888179713</v>
      </c>
      <c r="H40">
        <f t="shared" si="2"/>
        <v>0.79131065111820287</v>
      </c>
    </row>
    <row r="41" spans="1:8" x14ac:dyDescent="0.2">
      <c r="B41" t="s">
        <v>59</v>
      </c>
      <c r="C41">
        <v>1056241</v>
      </c>
      <c r="D41">
        <v>9360</v>
      </c>
      <c r="F41">
        <f t="shared" si="0"/>
        <v>396790.09774436092</v>
      </c>
      <c r="G41">
        <f t="shared" si="5"/>
        <v>0.19077152331962302</v>
      </c>
      <c r="H41">
        <f t="shared" si="2"/>
        <v>0.80922847668037701</v>
      </c>
    </row>
    <row r="42" spans="1:8" x14ac:dyDescent="0.2">
      <c r="B42" t="s">
        <v>60</v>
      </c>
      <c r="C42">
        <v>939247</v>
      </c>
      <c r="D42">
        <v>9288</v>
      </c>
      <c r="F42">
        <f t="shared" si="0"/>
        <v>284868.79699248122</v>
      </c>
      <c r="G42">
        <f t="shared" si="5"/>
        <v>0.13696121616295154</v>
      </c>
      <c r="H42">
        <f t="shared" si="2"/>
        <v>0.86303878383704846</v>
      </c>
    </row>
    <row r="43" spans="1:8" x14ac:dyDescent="0.2">
      <c r="A43" t="s">
        <v>78</v>
      </c>
      <c r="B43" t="s">
        <v>61</v>
      </c>
      <c r="C43">
        <v>3239130</v>
      </c>
      <c r="D43">
        <v>15748</v>
      </c>
      <c r="F43">
        <f t="shared" si="0"/>
        <v>2129617.9477861319</v>
      </c>
      <c r="G43">
        <f>F43/$F$43</f>
        <v>1</v>
      </c>
      <c r="H43">
        <f t="shared" si="2"/>
        <v>0</v>
      </c>
    </row>
    <row r="44" spans="1:8" x14ac:dyDescent="0.2">
      <c r="B44" t="s">
        <v>62</v>
      </c>
      <c r="C44">
        <v>3054680</v>
      </c>
      <c r="D44">
        <v>15872</v>
      </c>
      <c r="F44">
        <f t="shared" si="0"/>
        <v>1936431.6324143691</v>
      </c>
      <c r="G44">
        <f t="shared" ref="G44:G52" si="6">F44/$F$43</f>
        <v>0.90928592822360854</v>
      </c>
      <c r="H44">
        <f t="shared" si="2"/>
        <v>9.0714071776391458E-2</v>
      </c>
    </row>
    <row r="45" spans="1:8" x14ac:dyDescent="0.2">
      <c r="B45" t="s">
        <v>63</v>
      </c>
      <c r="C45">
        <v>2989127</v>
      </c>
      <c r="D45">
        <v>15748</v>
      </c>
      <c r="F45">
        <f t="shared" si="0"/>
        <v>1879614.9477861321</v>
      </c>
      <c r="G45">
        <f t="shared" si="6"/>
        <v>0.88260664300848268</v>
      </c>
      <c r="H45">
        <f t="shared" si="2"/>
        <v>0.11739335699151732</v>
      </c>
    </row>
    <row r="46" spans="1:8" x14ac:dyDescent="0.2">
      <c r="B46" t="s">
        <v>64</v>
      </c>
      <c r="C46">
        <v>2929443</v>
      </c>
      <c r="D46">
        <v>15872</v>
      </c>
      <c r="F46">
        <f t="shared" si="0"/>
        <v>1811194.6324143691</v>
      </c>
      <c r="G46">
        <f t="shared" si="6"/>
        <v>0.85047866651256243</v>
      </c>
      <c r="H46">
        <f t="shared" si="2"/>
        <v>0.14952133348743757</v>
      </c>
    </row>
    <row r="47" spans="1:8" x14ac:dyDescent="0.2">
      <c r="B47" t="s">
        <v>65</v>
      </c>
      <c r="C47">
        <v>2883933</v>
      </c>
      <c r="D47">
        <v>15748</v>
      </c>
      <c r="F47">
        <f t="shared" si="0"/>
        <v>1774420.9477861321</v>
      </c>
      <c r="G47">
        <f t="shared" si="6"/>
        <v>0.8332109285755932</v>
      </c>
      <c r="H47">
        <f t="shared" si="2"/>
        <v>0.1667890714244068</v>
      </c>
    </row>
    <row r="48" spans="1:8" x14ac:dyDescent="0.2">
      <c r="B48" t="s">
        <v>66</v>
      </c>
      <c r="C48">
        <v>2752848</v>
      </c>
      <c r="D48">
        <v>15748</v>
      </c>
      <c r="F48">
        <f t="shared" si="0"/>
        <v>1643335.9477861321</v>
      </c>
      <c r="G48">
        <f t="shared" si="6"/>
        <v>0.77165763441019097</v>
      </c>
      <c r="H48">
        <f t="shared" si="2"/>
        <v>0.22834236558980903</v>
      </c>
    </row>
    <row r="49" spans="1:8" x14ac:dyDescent="0.2">
      <c r="B49" t="s">
        <v>67</v>
      </c>
      <c r="C49">
        <v>2711037</v>
      </c>
      <c r="D49">
        <v>15872</v>
      </c>
      <c r="F49">
        <f t="shared" si="0"/>
        <v>1592788.6324143691</v>
      </c>
      <c r="G49">
        <f t="shared" si="6"/>
        <v>0.74792224308128619</v>
      </c>
      <c r="H49">
        <f t="shared" si="2"/>
        <v>0.25207775691871381</v>
      </c>
    </row>
    <row r="50" spans="1:8" x14ac:dyDescent="0.2">
      <c r="B50" t="s">
        <v>68</v>
      </c>
      <c r="C50">
        <v>2527754</v>
      </c>
      <c r="D50">
        <v>15748</v>
      </c>
      <c r="F50">
        <f t="shared" si="0"/>
        <v>1418241.9477861321</v>
      </c>
      <c r="G50">
        <f t="shared" si="6"/>
        <v>0.66596074157831053</v>
      </c>
      <c r="H50">
        <f t="shared" si="2"/>
        <v>0.33403925842168947</v>
      </c>
    </row>
    <row r="51" spans="1:8" x14ac:dyDescent="0.2">
      <c r="B51" t="s">
        <v>69</v>
      </c>
      <c r="C51">
        <v>2704425</v>
      </c>
      <c r="D51">
        <v>15872</v>
      </c>
      <c r="F51">
        <f t="shared" si="0"/>
        <v>1586176.6324143691</v>
      </c>
      <c r="G51">
        <f t="shared" si="6"/>
        <v>0.74481746083296152</v>
      </c>
      <c r="H51">
        <f t="shared" si="2"/>
        <v>0.25518253916703848</v>
      </c>
    </row>
    <row r="52" spans="1:8" x14ac:dyDescent="0.2">
      <c r="B52" t="s">
        <v>70</v>
      </c>
      <c r="C52">
        <v>2556891</v>
      </c>
      <c r="D52">
        <v>15748</v>
      </c>
      <c r="F52">
        <f t="shared" si="0"/>
        <v>1447378.9477861321</v>
      </c>
      <c r="G52">
        <f t="shared" si="6"/>
        <v>0.67964253836739641</v>
      </c>
      <c r="H52">
        <f t="shared" si="2"/>
        <v>0.32035746163260359</v>
      </c>
    </row>
    <row r="53" spans="1:8" x14ac:dyDescent="0.2">
      <c r="A53" t="s">
        <v>2</v>
      </c>
      <c r="B53">
        <v>6</v>
      </c>
      <c r="C53">
        <v>674669</v>
      </c>
      <c r="D53">
        <v>9576</v>
      </c>
      <c r="F53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220120 Cy5 ladder EMSA with hKE</vt:lpstr>
      <vt:lpstr>App Fract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2022-01-21T00:15:13Z</dcterms:created>
  <dcterms:modified xsi:type="dcterms:W3CDTF">2022-01-21T00:17:33Z</dcterms:modified>
</cp:coreProperties>
</file>